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aDan\Compilation par intervenant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G65" i="1"/>
  <c r="F65" i="1"/>
  <c r="B43" i="1"/>
  <c r="B42" i="1"/>
  <c r="C42" i="1" s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43" i="1" l="1"/>
</calcChain>
</file>

<file path=xl/sharedStrings.xml><?xml version="1.0" encoding="utf-8"?>
<sst xmlns="http://schemas.openxmlformats.org/spreadsheetml/2006/main" count="133" uniqueCount="133">
  <si>
    <t>Les Référents</t>
  </si>
  <si>
    <t>2016-2017</t>
  </si>
  <si>
    <t>Éducation</t>
  </si>
  <si>
    <t>Médecins</t>
  </si>
  <si>
    <t>TS/ privé</t>
  </si>
  <si>
    <t>employeurs</t>
  </si>
  <si>
    <t>Calacs</t>
  </si>
  <si>
    <t>Psy</t>
  </si>
  <si>
    <t>Centre jeunesse</t>
  </si>
  <si>
    <t>Urgence Détresse</t>
  </si>
  <si>
    <t>Facebook/ internet</t>
  </si>
  <si>
    <t>Journal/TV /Radio</t>
  </si>
  <si>
    <t>Dépliant</t>
  </si>
  <si>
    <t>Cliniques/ GMF/</t>
  </si>
  <si>
    <t>Famille</t>
  </si>
  <si>
    <t>Ami / collègue de travail</t>
  </si>
  <si>
    <t>Déjà eu recours à nos services</t>
  </si>
  <si>
    <t>Par organismes communautaire</t>
  </si>
  <si>
    <t>agent de probation /CRB</t>
  </si>
  <si>
    <t>Professionnels/avocat/</t>
  </si>
  <si>
    <t>Connait l'organisme</t>
  </si>
  <si>
    <t>Aide à l'emploi APE/CRE</t>
  </si>
  <si>
    <t>Prénatal / café-discussion</t>
  </si>
  <si>
    <t>policiers</t>
  </si>
  <si>
    <t xml:space="preserve">EX </t>
  </si>
  <si>
    <t>CLSC Montmagny</t>
  </si>
  <si>
    <t>CLSC St-Georges</t>
  </si>
  <si>
    <t>CLSC Etchemins/ St-Prosper</t>
  </si>
  <si>
    <r>
      <t xml:space="preserve">CLSC Thetford </t>
    </r>
    <r>
      <rPr>
        <sz val="8"/>
        <color theme="1"/>
        <rFont val="Calibri"/>
        <family val="2"/>
        <scheme val="minor"/>
      </rPr>
      <t>/Disraéli/ East Broughton</t>
    </r>
  </si>
  <si>
    <t>CLSC Ste-Marie</t>
  </si>
  <si>
    <t>CLSC St-Lazare</t>
  </si>
  <si>
    <t>CLSC St-Romuald</t>
  </si>
  <si>
    <t>CLSC Lévis</t>
  </si>
  <si>
    <t>CLSC Laurier-Station</t>
  </si>
  <si>
    <t>CLSC St-Joseph / Beauceville</t>
  </si>
  <si>
    <t>CLSC St-Pamphile</t>
  </si>
  <si>
    <t>CLSC St-Jean-Port-Joli</t>
  </si>
  <si>
    <t xml:space="preserve">Total CLSC </t>
  </si>
  <si>
    <t>total</t>
  </si>
  <si>
    <t>Beauce</t>
  </si>
  <si>
    <t>Lévis</t>
  </si>
  <si>
    <t>Montmagny</t>
  </si>
  <si>
    <t>Ste-Marie</t>
  </si>
  <si>
    <t>Laurier-Station</t>
  </si>
  <si>
    <t>St-Jean-Port-Joli</t>
  </si>
  <si>
    <t>St-Lazare</t>
  </si>
  <si>
    <t>Hôpitaux</t>
  </si>
  <si>
    <t>Carrefour Jeunesse emploi</t>
  </si>
  <si>
    <t>acceptation</t>
  </si>
  <si>
    <t>affirmation de soi</t>
  </si>
  <si>
    <t>anxiété (angoisse)</t>
  </si>
  <si>
    <t>Apprendrnedre à pardonner à son EX</t>
  </si>
  <si>
    <t>automutilation</t>
  </si>
  <si>
    <t>Baisse de motivation</t>
  </si>
  <si>
    <t>besoin de parler</t>
  </si>
  <si>
    <t>besoins de conseils</t>
  </si>
  <si>
    <t>bipolaire</t>
  </si>
  <si>
    <t>burn out</t>
  </si>
  <si>
    <t>cheminement</t>
  </si>
  <si>
    <t>communication</t>
  </si>
  <si>
    <t>consommation alcool et drogue</t>
  </si>
  <si>
    <t>dépendance affective</t>
  </si>
  <si>
    <t>Dépendances</t>
  </si>
  <si>
    <t>dépression (+symptômes dépressif)</t>
  </si>
  <si>
    <t>deuil</t>
  </si>
  <si>
    <t>deuil (suicide de son fils)</t>
  </si>
  <si>
    <t>Difficultés avec EX</t>
  </si>
  <si>
    <t>Difficultés de couples</t>
  </si>
  <si>
    <t>difficultés familiale</t>
  </si>
  <si>
    <t>Difficultés financière</t>
  </si>
  <si>
    <t>difficultés personnelles</t>
  </si>
  <si>
    <t>difficultés relationnelles</t>
  </si>
  <si>
    <t>en questionnement</t>
  </si>
  <si>
    <t>estime de soi</t>
  </si>
  <si>
    <t>fin du couple</t>
  </si>
  <si>
    <t>gestion des émotions</t>
  </si>
  <si>
    <t>Harcèlement par Ex</t>
  </si>
  <si>
    <t>harcèment par son fils</t>
  </si>
  <si>
    <t>harcèment au travail</t>
  </si>
  <si>
    <t>idéation suicidaire</t>
  </si>
  <si>
    <t>intimidation</t>
  </si>
  <si>
    <t>isolement</t>
  </si>
  <si>
    <t>jalousie</t>
  </si>
  <si>
    <t>maladie</t>
  </si>
  <si>
    <t>Maladie d'un proche</t>
  </si>
  <si>
    <t>ne peut voir ses enfants</t>
  </si>
  <si>
    <t>paternité</t>
  </si>
  <si>
    <t>perte d'emploi</t>
  </si>
  <si>
    <t>questionnement sur orientation sexuelle</t>
  </si>
  <si>
    <t>réorientation de sa vie</t>
  </si>
  <si>
    <t>retraite (inscription)</t>
  </si>
  <si>
    <t>se cherche -se comprendre</t>
  </si>
  <si>
    <t>sentiment de reject</t>
  </si>
  <si>
    <t>solitude</t>
  </si>
  <si>
    <t>stress</t>
  </si>
  <si>
    <t>stress nouveau père</t>
  </si>
  <si>
    <t>suicide d'un proche</t>
  </si>
  <si>
    <t>suivi de probation</t>
  </si>
  <si>
    <t>symptôme choc post-traumatique</t>
  </si>
  <si>
    <t>témoin de violence conjugale</t>
  </si>
  <si>
    <t>tentative de suicide</t>
  </si>
  <si>
    <t>tentative de suicide (proche)</t>
  </si>
  <si>
    <t>tristesse</t>
  </si>
  <si>
    <t>trouble d'adaptation à son travail</t>
  </si>
  <si>
    <t>vicitme d'abus sexuel (inceste)</t>
  </si>
  <si>
    <t>vicitme d'abus sexuel (sa fille a été)</t>
  </si>
  <si>
    <t>victime agression physique</t>
  </si>
  <si>
    <t>victime de violence conjugale</t>
  </si>
  <si>
    <t>violent</t>
  </si>
  <si>
    <r>
      <t xml:space="preserve">Motif de consultaion </t>
    </r>
    <r>
      <rPr>
        <b/>
        <sz val="10"/>
        <color theme="1"/>
        <rFont val="Calibri"/>
        <family val="2"/>
        <scheme val="minor"/>
      </rPr>
      <t>(730 demandes)</t>
    </r>
  </si>
  <si>
    <t>Motif 1er</t>
  </si>
  <si>
    <t>Motif 2ième*</t>
  </si>
  <si>
    <r>
      <t xml:space="preserve">GASMA </t>
    </r>
    <r>
      <rPr>
        <sz val="8"/>
        <color theme="1"/>
        <rFont val="Calibri"/>
        <family val="2"/>
        <scheme val="minor"/>
      </rPr>
      <t>(Guichet d'Accès Santé Mentale</t>
    </r>
  </si>
  <si>
    <t xml:space="preserve">Demande d'aide par secteurs </t>
  </si>
  <si>
    <t>(N)</t>
  </si>
  <si>
    <t xml:space="preserve">Etchemins </t>
  </si>
  <si>
    <t>(NE)</t>
  </si>
  <si>
    <t>(NL)</t>
  </si>
  <si>
    <t>(NSM)</t>
  </si>
  <si>
    <t>(NSL)</t>
  </si>
  <si>
    <t>(NLS)</t>
  </si>
  <si>
    <t>(NM)</t>
  </si>
  <si>
    <t>(NSJ)</t>
  </si>
  <si>
    <t>Thetford</t>
  </si>
  <si>
    <t>(NT)</t>
  </si>
  <si>
    <t>Hors territoire</t>
  </si>
  <si>
    <t>Total:</t>
  </si>
  <si>
    <t>une autre problématique au moins a été mentionnée.</t>
  </si>
  <si>
    <t>(HT)</t>
  </si>
  <si>
    <t>code</t>
  </si>
  <si>
    <t xml:space="preserve">* lors de la prise d'appel, à la colonne "Motif 2ième" </t>
  </si>
  <si>
    <t>811- Urgence Détresse</t>
  </si>
  <si>
    <t>Cratca*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</si>
</sst>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0" fontId="0" fillId="2" borderId="2" xfId="0" applyNumberFormat="1" applyFont="1" applyFill="1" applyBorder="1"/>
    <xf numFmtId="49" fontId="3" fillId="0" borderId="2" xfId="0" applyNumberFormat="1" applyFont="1" applyBorder="1"/>
    <xf numFmtId="49" fontId="0" fillId="0" borderId="3" xfId="0" applyNumberFormat="1" applyBorder="1"/>
    <xf numFmtId="0" fontId="0" fillId="2" borderId="3" xfId="0" applyFill="1" applyBorder="1" applyAlignment="1">
      <alignment horizontal="center" vertical="center"/>
    </xf>
    <xf numFmtId="49" fontId="0" fillId="2" borderId="2" xfId="0" applyNumberFormat="1" applyFill="1" applyBorder="1"/>
    <xf numFmtId="10" fontId="0" fillId="2" borderId="3" xfId="0" applyNumberFormat="1" applyFont="1" applyFill="1" applyBorder="1"/>
    <xf numFmtId="0" fontId="0" fillId="0" borderId="0" xfId="0" applyFill="1"/>
    <xf numFmtId="10" fontId="0" fillId="0" borderId="0" xfId="0" applyNumberFormat="1" applyFill="1"/>
    <xf numFmtId="0" fontId="8" fillId="6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/>
    </xf>
    <xf numFmtId="0" fontId="0" fillId="7" borderId="9" xfId="0" applyFill="1" applyBorder="1" applyAlignment="1">
      <alignment horizontal="left" vertical="center"/>
    </xf>
    <xf numFmtId="0" fontId="0" fillId="7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5" xfId="0" applyFill="1" applyBorder="1" applyAlignment="1">
      <alignment horizontal="left" vertical="center"/>
    </xf>
    <xf numFmtId="0" fontId="0" fillId="7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6" borderId="9" xfId="0" applyFont="1" applyFill="1" applyBorder="1"/>
    <xf numFmtId="0" fontId="8" fillId="6" borderId="14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164" fontId="12" fillId="7" borderId="16" xfId="0" applyNumberFormat="1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0" fontId="2" fillId="5" borderId="0" xfId="0" applyFont="1" applyFill="1"/>
    <xf numFmtId="0" fontId="0" fillId="0" borderId="13" xfId="0" applyBorder="1" applyAlignment="1">
      <alignment horizontal="center" vertical="center"/>
    </xf>
    <xf numFmtId="0" fontId="0" fillId="6" borderId="6" xfId="0" applyFill="1" applyBorder="1"/>
    <xf numFmtId="0" fontId="0" fillId="6" borderId="8" xfId="0" applyFill="1" applyBorder="1"/>
    <xf numFmtId="0" fontId="0" fillId="6" borderId="5" xfId="0" applyFill="1" applyBorder="1"/>
    <xf numFmtId="0" fontId="8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0" fillId="0" borderId="3" xfId="0" applyNumberFormat="1" applyBorder="1" applyAlignment="1">
      <alignment horizontal="right"/>
    </xf>
    <xf numFmtId="0" fontId="1" fillId="3" borderId="19" xfId="0" applyFont="1" applyFill="1" applyBorder="1" applyAlignment="1">
      <alignment horizontal="center" vertical="center"/>
    </xf>
    <xf numFmtId="10" fontId="0" fillId="3" borderId="20" xfId="0" applyNumberFormat="1" applyFont="1" applyFill="1" applyBorder="1"/>
    <xf numFmtId="49" fontId="0" fillId="0" borderId="9" xfId="0" applyNumberFormat="1" applyBorder="1"/>
    <xf numFmtId="0" fontId="1" fillId="4" borderId="4" xfId="0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vertical="center" wrapText="1"/>
    </xf>
    <xf numFmtId="0" fontId="0" fillId="0" borderId="22" xfId="0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 wrapText="1"/>
    </xf>
    <xf numFmtId="0" fontId="0" fillId="0" borderId="24" xfId="0" applyBorder="1" applyAlignment="1">
      <alignment horizontal="center" vertical="center"/>
    </xf>
    <xf numFmtId="0" fontId="9" fillId="0" borderId="18" xfId="0" applyFont="1" applyFill="1" applyBorder="1" applyAlignment="1" applyProtection="1">
      <alignment vertical="center" wrapText="1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A13" sqref="A13"/>
    </sheetView>
  </sheetViews>
  <sheetFormatPr baseColWidth="10" defaultRowHeight="14.4" x14ac:dyDescent="0.3"/>
  <cols>
    <col min="1" max="1" width="26.77734375" customWidth="1"/>
    <col min="2" max="3" width="8.77734375" customWidth="1"/>
    <col min="4" max="4" width="3.5546875" customWidth="1"/>
    <col min="5" max="5" width="38.6640625" customWidth="1"/>
    <col min="6" max="7" width="9.77734375" customWidth="1"/>
    <col min="8" max="8" width="2.44140625" customWidth="1"/>
    <col min="9" max="9" width="29.88671875" customWidth="1"/>
    <col min="10" max="11" width="8.77734375" customWidth="1"/>
    <col min="12" max="12" width="7.6640625" style="20" customWidth="1"/>
  </cols>
  <sheetData>
    <row r="1" spans="1:12" ht="18.600000000000001" thickBot="1" x14ac:dyDescent="0.4">
      <c r="A1" s="30" t="s">
        <v>0</v>
      </c>
      <c r="B1" s="37" t="s">
        <v>1</v>
      </c>
      <c r="C1" s="37"/>
      <c r="E1" s="21" t="s">
        <v>109</v>
      </c>
      <c r="F1" s="22" t="s">
        <v>110</v>
      </c>
      <c r="G1" s="23" t="s">
        <v>111</v>
      </c>
      <c r="I1" s="29" t="s">
        <v>113</v>
      </c>
      <c r="J1" s="28" t="s">
        <v>129</v>
      </c>
      <c r="K1" s="14"/>
      <c r="L1" s="24"/>
    </row>
    <row r="2" spans="1:12" ht="15" thickBot="1" x14ac:dyDescent="0.35">
      <c r="A2" s="1" t="s">
        <v>47</v>
      </c>
      <c r="B2" s="2">
        <v>4</v>
      </c>
      <c r="C2" s="3">
        <f>B2/730</f>
        <v>5.4794520547945206E-3</v>
      </c>
      <c r="E2" s="32" t="s">
        <v>130</v>
      </c>
      <c r="F2" s="33"/>
      <c r="G2" s="11"/>
      <c r="I2" s="15" t="s">
        <v>39</v>
      </c>
      <c r="J2" s="16" t="s">
        <v>114</v>
      </c>
      <c r="K2" s="17">
        <v>235</v>
      </c>
      <c r="L2" s="25">
        <v>0.32200000000000001</v>
      </c>
    </row>
    <row r="3" spans="1:12" ht="15" thickBot="1" x14ac:dyDescent="0.35">
      <c r="A3" s="1" t="s">
        <v>131</v>
      </c>
      <c r="B3" s="2">
        <v>116</v>
      </c>
      <c r="C3" s="3">
        <f>B3/730</f>
        <v>0.15890410958904111</v>
      </c>
      <c r="E3" s="34" t="s">
        <v>127</v>
      </c>
      <c r="F3" s="35"/>
      <c r="G3" s="36"/>
      <c r="I3" s="15" t="s">
        <v>115</v>
      </c>
      <c r="J3" s="16" t="s">
        <v>116</v>
      </c>
      <c r="K3" s="17">
        <v>29</v>
      </c>
      <c r="L3" s="25">
        <v>0.04</v>
      </c>
    </row>
    <row r="4" spans="1:12" ht="15" thickBot="1" x14ac:dyDescent="0.35">
      <c r="A4" s="1" t="s">
        <v>2</v>
      </c>
      <c r="B4" s="2">
        <v>8</v>
      </c>
      <c r="C4" s="3">
        <f t="shared" ref="C4:C42" si="0">B4/730</f>
        <v>1.0958904109589041E-2</v>
      </c>
      <c r="E4" s="54" t="s">
        <v>48</v>
      </c>
      <c r="F4" s="31">
        <v>1</v>
      </c>
      <c r="G4" s="55"/>
      <c r="I4" s="15" t="s">
        <v>40</v>
      </c>
      <c r="J4" s="16" t="s">
        <v>117</v>
      </c>
      <c r="K4" s="17">
        <v>249</v>
      </c>
      <c r="L4" s="25">
        <v>0.34100000000000003</v>
      </c>
    </row>
    <row r="5" spans="1:12" ht="16.8" customHeight="1" thickBot="1" x14ac:dyDescent="0.35">
      <c r="A5" s="1" t="s">
        <v>3</v>
      </c>
      <c r="B5" s="2">
        <v>20</v>
      </c>
      <c r="C5" s="3">
        <f t="shared" si="0"/>
        <v>2.7397260273972601E-2</v>
      </c>
      <c r="E5" s="56" t="s">
        <v>49</v>
      </c>
      <c r="F5" s="12">
        <v>2</v>
      </c>
      <c r="G5" s="57">
        <v>4</v>
      </c>
      <c r="I5" s="15" t="s">
        <v>42</v>
      </c>
      <c r="J5" s="16" t="s">
        <v>118</v>
      </c>
      <c r="K5" s="17">
        <v>53</v>
      </c>
      <c r="L5" s="25">
        <v>7.2999999999999995E-2</v>
      </c>
    </row>
    <row r="6" spans="1:12" ht="15" thickBot="1" x14ac:dyDescent="0.35">
      <c r="A6" s="1" t="s">
        <v>4</v>
      </c>
      <c r="B6" s="2">
        <v>10</v>
      </c>
      <c r="C6" s="3">
        <f t="shared" si="0"/>
        <v>1.3698630136986301E-2</v>
      </c>
      <c r="E6" s="56" t="s">
        <v>50</v>
      </c>
      <c r="F6" s="12">
        <v>18</v>
      </c>
      <c r="G6" s="57">
        <v>32</v>
      </c>
      <c r="I6" s="15" t="s">
        <v>45</v>
      </c>
      <c r="J6" s="16" t="s">
        <v>119</v>
      </c>
      <c r="K6" s="17">
        <v>27</v>
      </c>
      <c r="L6" s="25">
        <v>3.6999999999999998E-2</v>
      </c>
    </row>
    <row r="7" spans="1:12" ht="15" thickBot="1" x14ac:dyDescent="0.35">
      <c r="A7" s="1" t="s">
        <v>5</v>
      </c>
      <c r="B7" s="2">
        <v>2</v>
      </c>
      <c r="C7" s="3">
        <f t="shared" si="0"/>
        <v>2.7397260273972603E-3</v>
      </c>
      <c r="E7" s="56" t="s">
        <v>51</v>
      </c>
      <c r="F7" s="12">
        <v>1</v>
      </c>
      <c r="G7" s="57"/>
      <c r="I7" s="15" t="s">
        <v>43</v>
      </c>
      <c r="J7" s="16" t="s">
        <v>120</v>
      </c>
      <c r="K7" s="17">
        <v>30</v>
      </c>
      <c r="L7" s="25">
        <v>4.1000000000000002E-2</v>
      </c>
    </row>
    <row r="8" spans="1:12" ht="15" thickBot="1" x14ac:dyDescent="0.35">
      <c r="A8" s="1" t="s">
        <v>6</v>
      </c>
      <c r="B8" s="2">
        <v>3</v>
      </c>
      <c r="C8" s="3">
        <f t="shared" si="0"/>
        <v>4.10958904109589E-3</v>
      </c>
      <c r="E8" s="58" t="s">
        <v>52</v>
      </c>
      <c r="F8" s="12"/>
      <c r="G8" s="57">
        <v>2</v>
      </c>
      <c r="I8" s="15" t="s">
        <v>41</v>
      </c>
      <c r="J8" s="16" t="s">
        <v>121</v>
      </c>
      <c r="K8" s="17">
        <v>32</v>
      </c>
      <c r="L8" s="25">
        <v>4.3999999999999997E-2</v>
      </c>
    </row>
    <row r="9" spans="1:12" ht="15" thickBot="1" x14ac:dyDescent="0.35">
      <c r="A9" s="1" t="s">
        <v>112</v>
      </c>
      <c r="B9" s="2">
        <v>4</v>
      </c>
      <c r="C9" s="3">
        <f t="shared" si="0"/>
        <v>5.4794520547945206E-3</v>
      </c>
      <c r="E9" s="56" t="s">
        <v>53</v>
      </c>
      <c r="F9" s="13">
        <v>1</v>
      </c>
      <c r="G9" s="59"/>
      <c r="I9" s="15" t="s">
        <v>44</v>
      </c>
      <c r="J9" s="16" t="s">
        <v>122</v>
      </c>
      <c r="K9" s="17">
        <v>12</v>
      </c>
      <c r="L9" s="25">
        <v>1.6E-2</v>
      </c>
    </row>
    <row r="10" spans="1:12" ht="15" thickBot="1" x14ac:dyDescent="0.35">
      <c r="A10" s="1" t="s">
        <v>132</v>
      </c>
      <c r="B10" s="2">
        <v>31</v>
      </c>
      <c r="C10" s="3">
        <f t="shared" si="0"/>
        <v>4.2465753424657533E-2</v>
      </c>
      <c r="E10" s="56" t="s">
        <v>54</v>
      </c>
      <c r="F10" s="12">
        <v>17</v>
      </c>
      <c r="G10" s="57">
        <v>8</v>
      </c>
      <c r="I10" s="15" t="s">
        <v>123</v>
      </c>
      <c r="J10" s="16" t="s">
        <v>124</v>
      </c>
      <c r="K10" s="17">
        <v>55</v>
      </c>
      <c r="L10" s="25">
        <v>7.4999999999999997E-2</v>
      </c>
    </row>
    <row r="11" spans="1:12" ht="15" thickBot="1" x14ac:dyDescent="0.35">
      <c r="A11" s="1" t="s">
        <v>46</v>
      </c>
      <c r="B11" s="2">
        <v>38</v>
      </c>
      <c r="C11" s="3">
        <f>B11/730</f>
        <v>5.2054794520547946E-2</v>
      </c>
      <c r="E11" s="56" t="s">
        <v>55</v>
      </c>
      <c r="F11" s="12">
        <v>1</v>
      </c>
      <c r="G11" s="57"/>
      <c r="I11" s="15" t="s">
        <v>125</v>
      </c>
      <c r="J11" s="16" t="s">
        <v>128</v>
      </c>
      <c r="K11" s="17">
        <v>8</v>
      </c>
      <c r="L11" s="25">
        <v>1.0999999999999999E-2</v>
      </c>
    </row>
    <row r="12" spans="1:12" ht="15" thickBot="1" x14ac:dyDescent="0.35">
      <c r="A12" s="1" t="s">
        <v>7</v>
      </c>
      <c r="B12" s="2">
        <v>3</v>
      </c>
      <c r="C12" s="3">
        <f t="shared" si="0"/>
        <v>4.10958904109589E-3</v>
      </c>
      <c r="E12" s="56" t="s">
        <v>56</v>
      </c>
      <c r="F12" s="12">
        <v>1</v>
      </c>
      <c r="G12" s="57"/>
      <c r="I12" s="18" t="s">
        <v>126</v>
      </c>
      <c r="J12" s="19"/>
      <c r="K12" s="26">
        <f>SUM(K2:K11)</f>
        <v>730</v>
      </c>
      <c r="L12" s="27">
        <f>SUM(L2:L11)</f>
        <v>1</v>
      </c>
    </row>
    <row r="13" spans="1:12" x14ac:dyDescent="0.3">
      <c r="A13" s="1" t="s">
        <v>8</v>
      </c>
      <c r="B13" s="2">
        <v>5</v>
      </c>
      <c r="C13" s="3">
        <f t="shared" si="0"/>
        <v>6.8493150684931503E-3</v>
      </c>
      <c r="E13" s="56" t="s">
        <v>57</v>
      </c>
      <c r="F13" s="12">
        <v>1</v>
      </c>
      <c r="G13" s="57"/>
    </row>
    <row r="14" spans="1:12" x14ac:dyDescent="0.3">
      <c r="A14" s="1" t="s">
        <v>9</v>
      </c>
      <c r="B14" s="2">
        <v>6</v>
      </c>
      <c r="C14" s="3">
        <f t="shared" si="0"/>
        <v>8.21917808219178E-3</v>
      </c>
      <c r="E14" s="56" t="s">
        <v>58</v>
      </c>
      <c r="F14" s="12">
        <v>2</v>
      </c>
      <c r="G14" s="57"/>
    </row>
    <row r="15" spans="1:12" x14ac:dyDescent="0.3">
      <c r="A15" s="1" t="s">
        <v>10</v>
      </c>
      <c r="B15" s="2">
        <v>7</v>
      </c>
      <c r="C15" s="3">
        <f t="shared" si="0"/>
        <v>9.5890410958904115E-3</v>
      </c>
      <c r="E15" s="56" t="s">
        <v>59</v>
      </c>
      <c r="F15" s="12">
        <v>6</v>
      </c>
      <c r="G15" s="57">
        <v>12</v>
      </c>
    </row>
    <row r="16" spans="1:12" x14ac:dyDescent="0.3">
      <c r="A16" s="1" t="s">
        <v>11</v>
      </c>
      <c r="B16" s="2">
        <v>8</v>
      </c>
      <c r="C16" s="3">
        <f t="shared" si="0"/>
        <v>1.0958904109589041E-2</v>
      </c>
      <c r="E16" s="56" t="s">
        <v>60</v>
      </c>
      <c r="F16" s="12">
        <v>3</v>
      </c>
      <c r="G16" s="57">
        <v>14</v>
      </c>
    </row>
    <row r="17" spans="1:7" x14ac:dyDescent="0.3">
      <c r="A17" s="1" t="s">
        <v>12</v>
      </c>
      <c r="B17" s="2">
        <v>3</v>
      </c>
      <c r="C17" s="3">
        <f t="shared" si="0"/>
        <v>4.10958904109589E-3</v>
      </c>
      <c r="E17" s="56" t="s">
        <v>61</v>
      </c>
      <c r="F17" s="12">
        <v>7</v>
      </c>
      <c r="G17" s="57">
        <v>1</v>
      </c>
    </row>
    <row r="18" spans="1:7" x14ac:dyDescent="0.3">
      <c r="A18" s="1" t="s">
        <v>13</v>
      </c>
      <c r="B18" s="2">
        <v>17</v>
      </c>
      <c r="C18" s="3">
        <f t="shared" si="0"/>
        <v>2.3287671232876714E-2</v>
      </c>
      <c r="E18" s="56" t="s">
        <v>62</v>
      </c>
      <c r="F18" s="12">
        <v>1</v>
      </c>
      <c r="G18" s="57"/>
    </row>
    <row r="19" spans="1:7" x14ac:dyDescent="0.3">
      <c r="A19" s="1" t="s">
        <v>14</v>
      </c>
      <c r="B19" s="2">
        <v>69</v>
      </c>
      <c r="C19" s="3">
        <f t="shared" si="0"/>
        <v>9.452054794520548E-2</v>
      </c>
      <c r="E19" s="56" t="s">
        <v>63</v>
      </c>
      <c r="F19" s="12">
        <v>40</v>
      </c>
      <c r="G19" s="57">
        <v>10</v>
      </c>
    </row>
    <row r="20" spans="1:7" x14ac:dyDescent="0.3">
      <c r="A20" s="1" t="s">
        <v>15</v>
      </c>
      <c r="B20" s="2">
        <v>40</v>
      </c>
      <c r="C20" s="3">
        <f t="shared" si="0"/>
        <v>5.4794520547945202E-2</v>
      </c>
      <c r="E20" s="56" t="s">
        <v>64</v>
      </c>
      <c r="F20" s="12">
        <v>14</v>
      </c>
      <c r="G20" s="57">
        <v>7</v>
      </c>
    </row>
    <row r="21" spans="1:7" x14ac:dyDescent="0.3">
      <c r="A21" s="4" t="s">
        <v>16</v>
      </c>
      <c r="B21" s="2">
        <v>47</v>
      </c>
      <c r="C21" s="3">
        <f t="shared" si="0"/>
        <v>6.4383561643835616E-2</v>
      </c>
      <c r="E21" s="56" t="s">
        <v>65</v>
      </c>
      <c r="F21" s="12">
        <v>1</v>
      </c>
      <c r="G21" s="57"/>
    </row>
    <row r="22" spans="1:7" x14ac:dyDescent="0.3">
      <c r="A22" s="1" t="s">
        <v>17</v>
      </c>
      <c r="B22" s="2">
        <v>23</v>
      </c>
      <c r="C22" s="3">
        <f t="shared" si="0"/>
        <v>3.1506849315068496E-2</v>
      </c>
      <c r="E22" s="56" t="s">
        <v>66</v>
      </c>
      <c r="F22" s="12">
        <v>15</v>
      </c>
      <c r="G22" s="57">
        <v>2</v>
      </c>
    </row>
    <row r="23" spans="1:7" x14ac:dyDescent="0.3">
      <c r="A23" s="1" t="s">
        <v>18</v>
      </c>
      <c r="B23" s="2">
        <v>30</v>
      </c>
      <c r="C23" s="3">
        <f t="shared" si="0"/>
        <v>4.1095890410958902E-2</v>
      </c>
      <c r="E23" s="56" t="s">
        <v>67</v>
      </c>
      <c r="F23" s="12">
        <v>102</v>
      </c>
      <c r="G23" s="57">
        <v>5</v>
      </c>
    </row>
    <row r="24" spans="1:7" x14ac:dyDescent="0.3">
      <c r="A24" s="1" t="s">
        <v>19</v>
      </c>
      <c r="B24" s="2">
        <v>4</v>
      </c>
      <c r="C24" s="3">
        <f t="shared" si="0"/>
        <v>5.4794520547945206E-3</v>
      </c>
      <c r="E24" s="56" t="s">
        <v>68</v>
      </c>
      <c r="F24" s="12">
        <v>39</v>
      </c>
      <c r="G24" s="57">
        <v>5</v>
      </c>
    </row>
    <row r="25" spans="1:7" x14ac:dyDescent="0.3">
      <c r="A25" s="5" t="s">
        <v>20</v>
      </c>
      <c r="B25" s="6">
        <v>23</v>
      </c>
      <c r="C25" s="3">
        <f t="shared" si="0"/>
        <v>3.1506849315068496E-2</v>
      </c>
      <c r="E25" s="56" t="s">
        <v>69</v>
      </c>
      <c r="F25" s="12">
        <v>2</v>
      </c>
      <c r="G25" s="57">
        <v>4</v>
      </c>
    </row>
    <row r="26" spans="1:7" x14ac:dyDescent="0.3">
      <c r="A26" s="5" t="s">
        <v>21</v>
      </c>
      <c r="B26" s="6">
        <v>1</v>
      </c>
      <c r="C26" s="3">
        <f t="shared" si="0"/>
        <v>1.3698630136986301E-3</v>
      </c>
      <c r="E26" s="56" t="s">
        <v>70</v>
      </c>
      <c r="F26" s="12">
        <v>74</v>
      </c>
      <c r="G26" s="57"/>
    </row>
    <row r="27" spans="1:7" x14ac:dyDescent="0.3">
      <c r="A27" s="1" t="s">
        <v>22</v>
      </c>
      <c r="B27" s="2">
        <v>3</v>
      </c>
      <c r="C27" s="3">
        <f t="shared" si="0"/>
        <v>4.10958904109589E-3</v>
      </c>
      <c r="E27" s="56" t="s">
        <v>71</v>
      </c>
      <c r="F27" s="12">
        <v>11</v>
      </c>
      <c r="G27" s="57"/>
    </row>
    <row r="28" spans="1:7" x14ac:dyDescent="0.3">
      <c r="A28" s="1" t="s">
        <v>23</v>
      </c>
      <c r="B28" s="2">
        <v>3</v>
      </c>
      <c r="C28" s="3">
        <f t="shared" si="0"/>
        <v>4.10958904109589E-3</v>
      </c>
      <c r="E28" s="56" t="s">
        <v>72</v>
      </c>
      <c r="F28" s="12">
        <v>6</v>
      </c>
      <c r="G28" s="57"/>
    </row>
    <row r="29" spans="1:7" x14ac:dyDescent="0.3">
      <c r="A29" s="1" t="s">
        <v>24</v>
      </c>
      <c r="B29" s="2">
        <v>3</v>
      </c>
      <c r="C29" s="3">
        <f t="shared" si="0"/>
        <v>4.10958904109589E-3</v>
      </c>
      <c r="E29" s="56" t="s">
        <v>73</v>
      </c>
      <c r="F29" s="12">
        <v>15</v>
      </c>
      <c r="G29" s="57">
        <v>21</v>
      </c>
    </row>
    <row r="30" spans="1:7" x14ac:dyDescent="0.3">
      <c r="A30" s="7" t="s">
        <v>25</v>
      </c>
      <c r="B30" s="2">
        <v>12</v>
      </c>
      <c r="C30" s="3">
        <f t="shared" si="0"/>
        <v>1.643835616438356E-2</v>
      </c>
      <c r="E30" s="56" t="s">
        <v>74</v>
      </c>
      <c r="F30" s="12">
        <v>171</v>
      </c>
      <c r="G30" s="57">
        <v>16</v>
      </c>
    </row>
    <row r="31" spans="1:7" x14ac:dyDescent="0.3">
      <c r="A31" s="7" t="s">
        <v>26</v>
      </c>
      <c r="B31" s="2">
        <v>42</v>
      </c>
      <c r="C31" s="3">
        <f t="shared" si="0"/>
        <v>5.7534246575342465E-2</v>
      </c>
      <c r="E31" s="56" t="s">
        <v>75</v>
      </c>
      <c r="F31" s="12">
        <v>70</v>
      </c>
      <c r="G31" s="57">
        <v>13</v>
      </c>
    </row>
    <row r="32" spans="1:7" x14ac:dyDescent="0.3">
      <c r="A32" s="7" t="s">
        <v>27</v>
      </c>
      <c r="B32" s="2">
        <v>12</v>
      </c>
      <c r="C32" s="3">
        <f t="shared" si="0"/>
        <v>1.643835616438356E-2</v>
      </c>
      <c r="E32" s="60" t="s">
        <v>76</v>
      </c>
      <c r="F32" s="12">
        <v>3</v>
      </c>
      <c r="G32" s="57"/>
    </row>
    <row r="33" spans="1:7" x14ac:dyDescent="0.3">
      <c r="A33" s="7" t="s">
        <v>28</v>
      </c>
      <c r="B33" s="2">
        <v>20</v>
      </c>
      <c r="C33" s="3">
        <f t="shared" si="0"/>
        <v>2.7397260273972601E-2</v>
      </c>
      <c r="E33" s="60" t="s">
        <v>77</v>
      </c>
      <c r="F33" s="12">
        <v>1</v>
      </c>
      <c r="G33" s="57"/>
    </row>
    <row r="34" spans="1:7" x14ac:dyDescent="0.3">
      <c r="A34" s="7" t="s">
        <v>29</v>
      </c>
      <c r="B34" s="2">
        <v>17</v>
      </c>
      <c r="C34" s="3">
        <f t="shared" si="0"/>
        <v>2.3287671232876714E-2</v>
      </c>
      <c r="E34" s="60" t="s">
        <v>78</v>
      </c>
      <c r="F34" s="12">
        <v>1</v>
      </c>
      <c r="G34" s="57">
        <v>1</v>
      </c>
    </row>
    <row r="35" spans="1:7" x14ac:dyDescent="0.3">
      <c r="A35" s="7" t="s">
        <v>30</v>
      </c>
      <c r="B35" s="2">
        <v>12</v>
      </c>
      <c r="C35" s="3">
        <f t="shared" si="0"/>
        <v>1.643835616438356E-2</v>
      </c>
      <c r="E35" s="60" t="s">
        <v>79</v>
      </c>
      <c r="F35" s="12">
        <v>6</v>
      </c>
      <c r="G35" s="57">
        <v>54</v>
      </c>
    </row>
    <row r="36" spans="1:7" x14ac:dyDescent="0.3">
      <c r="A36" s="7" t="s">
        <v>31</v>
      </c>
      <c r="B36" s="2">
        <v>39</v>
      </c>
      <c r="C36" s="3">
        <f t="shared" si="0"/>
        <v>5.3424657534246578E-2</v>
      </c>
      <c r="E36" s="58" t="s">
        <v>80</v>
      </c>
      <c r="F36" s="12"/>
      <c r="G36" s="57">
        <v>1</v>
      </c>
    </row>
    <row r="37" spans="1:7" x14ac:dyDescent="0.3">
      <c r="A37" s="7" t="s">
        <v>32</v>
      </c>
      <c r="B37" s="2">
        <v>30</v>
      </c>
      <c r="C37" s="3">
        <f t="shared" si="0"/>
        <v>4.1095890410958902E-2</v>
      </c>
      <c r="E37" s="60" t="s">
        <v>81</v>
      </c>
      <c r="F37" s="12">
        <v>1</v>
      </c>
      <c r="G37" s="57">
        <v>15</v>
      </c>
    </row>
    <row r="38" spans="1:7" x14ac:dyDescent="0.3">
      <c r="A38" s="7" t="s">
        <v>33</v>
      </c>
      <c r="B38" s="2">
        <v>10</v>
      </c>
      <c r="C38" s="3">
        <f t="shared" si="0"/>
        <v>1.3698630136986301E-2</v>
      </c>
      <c r="E38" s="60" t="s">
        <v>82</v>
      </c>
      <c r="F38" s="12">
        <v>4</v>
      </c>
      <c r="G38" s="57">
        <v>6</v>
      </c>
    </row>
    <row r="39" spans="1:7" x14ac:dyDescent="0.3">
      <c r="A39" s="7" t="s">
        <v>34</v>
      </c>
      <c r="B39" s="2">
        <v>3</v>
      </c>
      <c r="C39" s="3">
        <f t="shared" si="0"/>
        <v>4.10958904109589E-3</v>
      </c>
      <c r="E39" s="60" t="s">
        <v>83</v>
      </c>
      <c r="F39" s="12">
        <v>1</v>
      </c>
      <c r="G39" s="57">
        <v>5</v>
      </c>
    </row>
    <row r="40" spans="1:7" x14ac:dyDescent="0.3">
      <c r="A40" s="7" t="s">
        <v>35</v>
      </c>
      <c r="B40" s="2">
        <v>1</v>
      </c>
      <c r="C40" s="3">
        <f t="shared" si="0"/>
        <v>1.3698630136986301E-3</v>
      </c>
      <c r="E40" s="60" t="s">
        <v>84</v>
      </c>
      <c r="F40" s="12">
        <v>1</v>
      </c>
      <c r="G40" s="57"/>
    </row>
    <row r="41" spans="1:7" ht="15" thickBot="1" x14ac:dyDescent="0.35">
      <c r="A41" s="7" t="s">
        <v>36</v>
      </c>
      <c r="B41" s="2">
        <v>1</v>
      </c>
      <c r="C41" s="8">
        <f t="shared" si="0"/>
        <v>1.3698630136986301E-3</v>
      </c>
      <c r="E41" s="60" t="s">
        <v>85</v>
      </c>
      <c r="F41" s="12">
        <v>2</v>
      </c>
      <c r="G41" s="57">
        <v>3</v>
      </c>
    </row>
    <row r="42" spans="1:7" ht="12" customHeight="1" thickBot="1" x14ac:dyDescent="0.35">
      <c r="A42" s="48" t="s">
        <v>37</v>
      </c>
      <c r="B42" s="49">
        <f>SUM(B30:B41)</f>
        <v>199</v>
      </c>
      <c r="C42" s="50">
        <f t="shared" si="0"/>
        <v>0.27260273972602739</v>
      </c>
      <c r="E42" s="58" t="s">
        <v>86</v>
      </c>
      <c r="F42" s="12"/>
      <c r="G42" s="57">
        <v>2</v>
      </c>
    </row>
    <row r="43" spans="1:7" ht="15" thickBot="1" x14ac:dyDescent="0.35">
      <c r="A43" s="51" t="s">
        <v>38</v>
      </c>
      <c r="B43" s="52">
        <f>SUM(B2:B41)</f>
        <v>730</v>
      </c>
      <c r="C43" s="53">
        <f>SUM(C2:C41)</f>
        <v>1.0000000000000004</v>
      </c>
      <c r="E43" s="60" t="s">
        <v>87</v>
      </c>
      <c r="F43" s="12">
        <v>5</v>
      </c>
      <c r="G43" s="57">
        <v>2</v>
      </c>
    </row>
    <row r="44" spans="1:7" x14ac:dyDescent="0.3">
      <c r="A44" s="39"/>
      <c r="B44" s="40"/>
      <c r="C44" s="41"/>
      <c r="D44" s="38"/>
      <c r="E44" s="60" t="s">
        <v>88</v>
      </c>
      <c r="F44" s="12">
        <v>1</v>
      </c>
      <c r="G44" s="57"/>
    </row>
    <row r="45" spans="1:7" x14ac:dyDescent="0.3">
      <c r="A45" s="42"/>
      <c r="B45" s="38"/>
      <c r="C45" s="38"/>
      <c r="D45" s="38"/>
      <c r="E45" s="60" t="s">
        <v>89</v>
      </c>
      <c r="F45" s="12">
        <v>1</v>
      </c>
      <c r="G45" s="57">
        <v>1</v>
      </c>
    </row>
    <row r="46" spans="1:7" x14ac:dyDescent="0.3">
      <c r="A46" s="38"/>
      <c r="B46" s="43"/>
      <c r="C46" s="38"/>
      <c r="D46" s="38"/>
      <c r="E46" s="60" t="s">
        <v>90</v>
      </c>
      <c r="F46" s="12">
        <v>12</v>
      </c>
      <c r="G46" s="57">
        <v>2</v>
      </c>
    </row>
    <row r="47" spans="1:7" x14ac:dyDescent="0.3">
      <c r="A47" s="38"/>
      <c r="B47" s="43"/>
      <c r="C47" s="38"/>
      <c r="D47" s="38"/>
      <c r="E47" s="60" t="s">
        <v>91</v>
      </c>
      <c r="F47" s="12">
        <v>2</v>
      </c>
      <c r="G47" s="57"/>
    </row>
    <row r="48" spans="1:7" x14ac:dyDescent="0.3">
      <c r="A48" s="38"/>
      <c r="B48" s="43"/>
      <c r="C48" s="38"/>
      <c r="D48" s="38"/>
      <c r="E48" s="60" t="s">
        <v>92</v>
      </c>
      <c r="F48" s="12">
        <v>1</v>
      </c>
      <c r="G48" s="57"/>
    </row>
    <row r="49" spans="1:7" x14ac:dyDescent="0.3">
      <c r="A49" s="38"/>
      <c r="B49" s="43"/>
      <c r="C49" s="38"/>
      <c r="D49" s="38"/>
      <c r="E49" s="60" t="s">
        <v>93</v>
      </c>
      <c r="F49" s="12">
        <v>1</v>
      </c>
      <c r="G49" s="57"/>
    </row>
    <row r="50" spans="1:7" x14ac:dyDescent="0.3">
      <c r="A50" s="38"/>
      <c r="B50" s="43"/>
      <c r="C50" s="38"/>
      <c r="D50" s="38"/>
      <c r="E50" s="60" t="s">
        <v>94</v>
      </c>
      <c r="F50" s="12">
        <v>2</v>
      </c>
      <c r="G50" s="57">
        <v>4</v>
      </c>
    </row>
    <row r="51" spans="1:7" x14ac:dyDescent="0.3">
      <c r="A51" s="38"/>
      <c r="B51" s="43"/>
      <c r="C51" s="38"/>
      <c r="D51" s="38"/>
      <c r="E51" s="60" t="s">
        <v>95</v>
      </c>
      <c r="F51" s="12">
        <v>1</v>
      </c>
      <c r="G51" s="57"/>
    </row>
    <row r="52" spans="1:7" x14ac:dyDescent="0.3">
      <c r="A52" s="38"/>
      <c r="B52" s="43"/>
      <c r="C52" s="38"/>
      <c r="D52" s="38"/>
      <c r="E52" s="60" t="s">
        <v>96</v>
      </c>
      <c r="F52" s="12">
        <v>1</v>
      </c>
      <c r="G52" s="57"/>
    </row>
    <row r="53" spans="1:7" x14ac:dyDescent="0.3">
      <c r="A53" s="38"/>
      <c r="B53" s="43"/>
      <c r="C53" s="38"/>
      <c r="D53" s="38"/>
      <c r="E53" s="60" t="s">
        <v>97</v>
      </c>
      <c r="F53" s="12">
        <v>7</v>
      </c>
      <c r="G53" s="57"/>
    </row>
    <row r="54" spans="1:7" x14ac:dyDescent="0.3">
      <c r="A54" s="38"/>
      <c r="B54" s="43"/>
      <c r="C54" s="38"/>
      <c r="D54" s="38"/>
      <c r="E54" s="60" t="s">
        <v>98</v>
      </c>
      <c r="F54" s="12">
        <v>1</v>
      </c>
      <c r="G54" s="57"/>
    </row>
    <row r="55" spans="1:7" x14ac:dyDescent="0.3">
      <c r="A55" s="38"/>
      <c r="B55" s="44"/>
      <c r="C55" s="45"/>
      <c r="D55" s="38"/>
      <c r="E55" s="60" t="s">
        <v>99</v>
      </c>
      <c r="F55" s="12">
        <v>1</v>
      </c>
      <c r="G55" s="57"/>
    </row>
    <row r="56" spans="1:7" x14ac:dyDescent="0.3">
      <c r="A56" s="38"/>
      <c r="B56" s="38"/>
      <c r="C56" s="38"/>
      <c r="D56" s="38"/>
      <c r="E56" s="60" t="s">
        <v>100</v>
      </c>
      <c r="F56" s="12">
        <v>4</v>
      </c>
      <c r="G56" s="57">
        <v>3</v>
      </c>
    </row>
    <row r="57" spans="1:7" ht="15.6" x14ac:dyDescent="0.3">
      <c r="A57" s="46"/>
      <c r="B57" s="38"/>
      <c r="C57" s="38"/>
      <c r="D57" s="38"/>
      <c r="E57" s="60" t="s">
        <v>101</v>
      </c>
      <c r="F57" s="12">
        <v>1</v>
      </c>
      <c r="G57" s="57"/>
    </row>
    <row r="58" spans="1:7" x14ac:dyDescent="0.3">
      <c r="A58" s="38"/>
      <c r="B58" s="43"/>
      <c r="C58" s="38"/>
      <c r="D58" s="38"/>
      <c r="E58" s="58" t="s">
        <v>102</v>
      </c>
      <c r="F58" s="12"/>
      <c r="G58" s="57">
        <v>1</v>
      </c>
    </row>
    <row r="59" spans="1:7" x14ac:dyDescent="0.3">
      <c r="A59" s="38"/>
      <c r="B59" s="43"/>
      <c r="C59" s="38"/>
      <c r="D59" s="38"/>
      <c r="E59" s="60" t="s">
        <v>103</v>
      </c>
      <c r="F59" s="12">
        <v>2</v>
      </c>
      <c r="G59" s="57">
        <v>1</v>
      </c>
    </row>
    <row r="60" spans="1:7" x14ac:dyDescent="0.3">
      <c r="A60" s="38"/>
      <c r="B60" s="43"/>
      <c r="C60" s="38"/>
      <c r="D60" s="38"/>
      <c r="E60" s="60" t="s">
        <v>104</v>
      </c>
      <c r="F60" s="12">
        <v>28</v>
      </c>
      <c r="G60" s="57">
        <v>4</v>
      </c>
    </row>
    <row r="61" spans="1:7" x14ac:dyDescent="0.3">
      <c r="A61" s="38"/>
      <c r="B61" s="43"/>
      <c r="C61" s="38"/>
      <c r="D61" s="38"/>
      <c r="E61" s="60" t="s">
        <v>105</v>
      </c>
      <c r="F61" s="12">
        <v>1</v>
      </c>
      <c r="G61" s="57"/>
    </row>
    <row r="62" spans="1:7" x14ac:dyDescent="0.3">
      <c r="A62" s="47"/>
      <c r="B62" s="43"/>
      <c r="C62" s="38"/>
      <c r="D62" s="38"/>
      <c r="E62" s="60" t="s">
        <v>106</v>
      </c>
      <c r="F62" s="12">
        <v>2</v>
      </c>
      <c r="G62" s="57">
        <v>2</v>
      </c>
    </row>
    <row r="63" spans="1:7" x14ac:dyDescent="0.3">
      <c r="A63" s="47"/>
      <c r="B63" s="43"/>
      <c r="C63" s="38"/>
      <c r="D63" s="38"/>
      <c r="E63" s="60" t="s">
        <v>107</v>
      </c>
      <c r="F63" s="12">
        <v>13</v>
      </c>
      <c r="G63" s="57">
        <v>3</v>
      </c>
    </row>
    <row r="64" spans="1:7" ht="15" thickBot="1" x14ac:dyDescent="0.35">
      <c r="A64" s="47"/>
      <c r="B64" s="43"/>
      <c r="C64" s="38"/>
      <c r="D64" s="38"/>
      <c r="E64" s="61" t="s">
        <v>108</v>
      </c>
      <c r="F64" s="62">
        <v>1</v>
      </c>
      <c r="G64" s="63"/>
    </row>
    <row r="65" spans="1:7" ht="15" thickBot="1" x14ac:dyDescent="0.35">
      <c r="A65" s="38"/>
      <c r="B65" s="44"/>
      <c r="C65" s="45"/>
      <c r="D65" s="38"/>
      <c r="F65" s="64">
        <f>SUM(F4:F64)</f>
        <v>730</v>
      </c>
      <c r="G65" s="65">
        <f>SUM(G4:G64)</f>
        <v>266</v>
      </c>
    </row>
    <row r="66" spans="1:7" x14ac:dyDescent="0.3">
      <c r="A66" s="9"/>
      <c r="B66" s="9"/>
      <c r="C66" s="10"/>
    </row>
    <row r="67" spans="1:7" x14ac:dyDescent="0.3">
      <c r="A67" s="9"/>
      <c r="B67" s="9"/>
      <c r="C67" s="9"/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2017-06-13T15:00:28Z</dcterms:created>
  <dcterms:modified xsi:type="dcterms:W3CDTF">2017-07-05T15:32:08Z</dcterms:modified>
</cp:coreProperties>
</file>